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workbookPassword="C608" lockStructure="1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คู่มือ" sheetId="1" state="visible" r:id="rId1"/>
    <sheet xmlns:r="http://schemas.openxmlformats.org/officeDocument/2006/relationships" name="1 · ปัจจัยและน้ำหนัก" sheetId="2" state="visible" r:id="rId2"/>
    <sheet xmlns:r="http://schemas.openxmlformats.org/officeDocument/2006/relationships" name="2 · นิยามระดับ" sheetId="3" state="visible" r:id="rId3"/>
    <sheet xmlns:r="http://schemas.openxmlformats.org/officeDocument/2006/relationships" name="3 · ประเมินตำแหน่ง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Tahoma"/>
      <b val="1"/>
      <color rgb="00FFFFFF"/>
      <sz val="16"/>
    </font>
    <font>
      <name val="Tahoma"/>
      <color rgb="00FFFFFF"/>
      <sz val="11"/>
    </font>
    <font>
      <name val="Tahoma"/>
      <b val="1"/>
      <color rgb="000A2F6E"/>
      <sz val="12"/>
    </font>
    <font>
      <name val="Tahoma"/>
      <color rgb="002D2D2D"/>
      <sz val="10"/>
    </font>
    <font>
      <name val="Tahoma"/>
      <b val="1"/>
      <color rgb="002BB5D4"/>
      <sz val="16"/>
    </font>
    <font>
      <name val="Tahoma"/>
      <b val="1"/>
      <color rgb="000A2F6E"/>
      <sz val="10"/>
    </font>
    <font>
      <name val="Tahoma"/>
      <color rgb="008A94A6"/>
      <sz val="9"/>
    </font>
    <font>
      <name val="Tahoma"/>
      <b val="1"/>
      <color rgb="00FFFFFF"/>
      <sz val="10"/>
    </font>
    <font>
      <name val="Tahoma"/>
      <i val="1"/>
      <color rgb="008A94A6"/>
      <sz val="9"/>
    </font>
    <font>
      <name val="Tahoma"/>
      <color rgb="002D2D2D"/>
      <sz val="8"/>
    </font>
  </fonts>
  <fills count="7">
    <fill>
      <patternFill/>
    </fill>
    <fill>
      <patternFill patternType="gray125"/>
    </fill>
    <fill>
      <patternFill patternType="solid">
        <fgColor rgb="000A2F6E"/>
      </patternFill>
    </fill>
    <fill>
      <patternFill patternType="solid">
        <fgColor rgb="002BB5D4"/>
      </patternFill>
    </fill>
    <fill>
      <patternFill patternType="solid">
        <fgColor rgb="00E8F6FA"/>
      </patternFill>
    </fill>
    <fill>
      <patternFill patternType="solid">
        <fgColor rgb="00F5F7FA"/>
      </patternFill>
    </fill>
    <fill>
      <patternFill patternType="solid">
        <fgColor rgb="00BDE4EF"/>
      </patternFill>
    </fill>
  </fills>
  <borders count="3">
    <border>
      <left/>
      <right/>
      <top/>
      <bottom/>
      <diagonal/>
    </border>
    <border>
      <bottom style="medium">
        <color rgb="002BB5D4"/>
      </bottom>
    </border>
    <border>
      <left style="thin">
        <color rgb="00D6DCE4"/>
      </left>
      <right style="thin">
        <color rgb="00D6DCE4"/>
      </right>
      <top style="thin">
        <color rgb="00D6DCE4"/>
      </top>
      <bottom style="thin">
        <color rgb="00D6DCE4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 wrapText="1"/>
    </xf>
    <xf numFmtId="0" fontId="7" fillId="5" borderId="0" applyAlignment="1" pivotButton="0" quotePrefix="0" xfId="0">
      <alignment horizontal="center" vertical="center"/>
    </xf>
    <xf numFmtId="0" fontId="8" fillId="2" borderId="2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left" vertical="center" wrapText="1"/>
    </xf>
    <xf numFmtId="0" fontId="4" fillId="0" borderId="2" applyAlignment="1" pivotButton="0" quotePrefix="0" xfId="0">
      <alignment horizontal="left" vertical="center" wrapText="1"/>
    </xf>
    <xf numFmtId="9" fontId="6" fillId="4" borderId="2" applyAlignment="1" applyProtection="1" pivotButton="0" quotePrefix="0" xfId="0">
      <alignment horizontal="center" vertical="center"/>
      <protection locked="0" hidden="0"/>
    </xf>
    <xf numFmtId="1" fontId="4" fillId="0" borderId="2" applyAlignment="1" applyProtection="1" pivotButton="0" quotePrefix="0" xfId="0">
      <alignment horizontal="center" vertical="center"/>
      <protection locked="1" hidden="1"/>
    </xf>
    <xf numFmtId="1" fontId="7" fillId="0" borderId="2" applyAlignment="1" applyProtection="1" pivotButton="0" quotePrefix="0" xfId="0">
      <alignment horizontal="center" vertical="center"/>
      <protection locked="1" hidden="1"/>
    </xf>
    <xf numFmtId="0" fontId="6" fillId="5" borderId="2" applyAlignment="1" pivotButton="0" quotePrefix="0" xfId="0">
      <alignment horizontal="left" vertical="center" wrapText="1"/>
    </xf>
    <xf numFmtId="0" fontId="4" fillId="5" borderId="2" applyAlignment="1" pivotButton="0" quotePrefix="0" xfId="0">
      <alignment horizontal="left" vertical="center" wrapText="1"/>
    </xf>
    <xf numFmtId="1" fontId="4" fillId="5" borderId="2" applyAlignment="1" applyProtection="1" pivotButton="0" quotePrefix="0" xfId="0">
      <alignment horizontal="center" vertical="center"/>
      <protection locked="1" hidden="1"/>
    </xf>
    <xf numFmtId="1" fontId="7" fillId="5" borderId="2" applyAlignment="1" applyProtection="1" pivotButton="0" quotePrefix="0" xfId="0">
      <alignment horizontal="center" vertical="center"/>
      <protection locked="1" hidden="1"/>
    </xf>
    <xf numFmtId="0" fontId="0" fillId="6" borderId="2" pivotButton="0" quotePrefix="0" xfId="0"/>
    <xf numFmtId="0" fontId="6" fillId="6" borderId="2" applyAlignment="1" pivotButton="0" quotePrefix="0" xfId="0">
      <alignment horizontal="right" vertical="center"/>
    </xf>
    <xf numFmtId="9" fontId="6" fillId="6" borderId="2" applyAlignment="1" applyProtection="1" pivotButton="0" quotePrefix="0" xfId="0">
      <alignment horizontal="center" vertical="center"/>
      <protection locked="1" hidden="1"/>
    </xf>
    <xf numFmtId="1" fontId="6" fillId="6" borderId="2" applyAlignment="1" applyProtection="1" pivotButton="0" quotePrefix="0" xfId="0">
      <alignment horizontal="center" vertical="center"/>
      <protection locked="1" hidden="1"/>
    </xf>
    <xf numFmtId="0" fontId="9" fillId="0" borderId="0" pivotButton="0" quotePrefix="0" xfId="0"/>
    <xf numFmtId="0" fontId="10" fillId="0" borderId="2" applyAlignment="1" pivotButton="0" quotePrefix="0" xfId="0">
      <alignment horizontal="left" vertical="center" wrapText="1"/>
    </xf>
    <xf numFmtId="0" fontId="10" fillId="5" borderId="2" applyAlignment="1" pivotButton="0" quotePrefix="0" xfId="0">
      <alignment horizontal="left" vertical="center" wrapText="1"/>
    </xf>
    <xf numFmtId="0" fontId="4" fillId="4" borderId="2" applyAlignment="1" applyProtection="1" pivotButton="0" quotePrefix="0" xfId="0">
      <alignment horizontal="left" vertical="center" wrapText="1"/>
      <protection locked="0" hidden="0"/>
    </xf>
    <xf numFmtId="0" fontId="6" fillId="4" borderId="2" applyAlignment="1" applyProtection="1" pivotButton="0" quotePrefix="0" xfId="0">
      <alignment horizontal="center" vertical="center"/>
      <protection locked="0" hidden="0"/>
    </xf>
    <xf numFmtId="0" fontId="6" fillId="0" borderId="2" applyAlignment="1" applyProtection="1" pivotButton="0" quotePrefix="0" xfId="0">
      <alignment horizontal="center" vertical="center"/>
      <protection locked="1" hidden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60" customWidth="1" min="3" max="3"/>
    <col width="14" customWidth="1" min="4" max="4"/>
    <col width="14" customWidth="1" min="5" max="5"/>
    <col width="14" customWidth="1" min="6" max="6"/>
  </cols>
  <sheetData>
    <row r="1" ht="34" customHeight="1">
      <c r="A1" s="1" t="inlineStr">
        <is>
          <t>เครื่องมือประเมินค่างาน (Job Evaluation)</t>
        </is>
      </c>
    </row>
    <row r="2" ht="22" customHeight="1">
      <c r="A2" s="2" t="inlineStr">
        <is>
          <t>หลัก Point-Factor · จัดลำดับค่างานภายในองค์กรอย่างเป็นระบบ</t>
        </is>
      </c>
    </row>
    <row r="4" ht="24" customHeight="1">
      <c r="A4" s="3" t="inlineStr">
        <is>
          <t xml:space="preserve">  ประเมินค่างานคืออะไร</t>
        </is>
      </c>
    </row>
    <row r="5">
      <c r="B5" s="4" t="inlineStr">
        <is>
          <t>การประเมินค่างาน (Job Evaluation) คือการวัด "คุณค่าเชิงเปรียบเทียบ" ของแต่ละตำแหน่งในองค์กร โดยให้คะแนนตามปัจจัย (Compensable Factors) ที่ตกลงร่วมกัน แล้วนำคะแนนรวมมาจัดระดับค่างาน เพื่อใช้เป็นฐานออกแบบโครงสร้างเงินเดือนที่ยุติธรรมภายใน — ไม่ต้องพึ่งข้อมูลตลาดที่แพงและวัดยาก</t>
        </is>
      </c>
    </row>
    <row r="6"/>
    <row r="7"/>
    <row r="9" ht="24" customHeight="1">
      <c r="A9" s="3" t="inlineStr">
        <is>
          <t xml:space="preserve">  ขั้นตอนการใช้งาน 3 ขั้น</t>
        </is>
      </c>
    </row>
    <row r="10" ht="42" customHeight="1">
      <c r="B10" s="5" t="inlineStr">
        <is>
          <t>1</t>
        </is>
      </c>
      <c r="C10" s="6" t="inlineStr">
        <is>
          <t>กำหนดปัจจัยและน้ำหนัก</t>
        </is>
      </c>
      <c r="D10" s="4" t="inlineStr">
        <is>
          <t>ที่ชีต "1 · ปัจจัยและน้ำหนัก" ปรับน้ำหนัก (Weight) ของแต่ละปัจจัยให้รวมกันได้ 100% ตามสิ่งที่องค์กรให้คุณค่า</t>
        </is>
      </c>
    </row>
    <row r="11" ht="42" customHeight="1">
      <c r="B11" s="5" t="inlineStr">
        <is>
          <t>2</t>
        </is>
      </c>
      <c r="C11" s="6" t="inlineStr">
        <is>
          <t>ให้คะแนนแต่ละตำแหน่ง</t>
        </is>
      </c>
      <c r="D11" s="4" t="inlineStr">
        <is>
          <t>ที่ชีต "3 · ประเมินตำแหน่ง" เลือกระดับ 1–5 ของทุกปัจจัยต่อหนึ่งตำแหน่ง โดยอ้างนิยามจากชีต "2 · นิยามระดับ"</t>
        </is>
      </c>
    </row>
    <row r="12" ht="42" customHeight="1">
      <c r="B12" s="5" t="inlineStr">
        <is>
          <t>3</t>
        </is>
      </c>
      <c r="C12" s="6" t="inlineStr">
        <is>
          <t>อ่านคะแนนค่างานและจัดระดับ</t>
        </is>
      </c>
      <c r="D12" s="4" t="inlineStr">
        <is>
          <t>คะแนนรวม (0–1000) คำนวณอัตโนมัติ ยิ่งสูง = ค่างานสูง นำไปเรียงลำดับและจัดกลุ่มเป็นระดับค่างาน (Job Level)</t>
        </is>
      </c>
    </row>
    <row r="14" ht="24" customHeight="1">
      <c r="A14" s="3" t="inlineStr">
        <is>
          <t xml:space="preserve">  ข้อควรระวัง</t>
        </is>
      </c>
    </row>
    <row r="15">
      <c r="B15" s="7" t="inlineStr">
        <is>
          <t>จุดที่ทำเองแล้วมักสะดุด: การกำหนดน้ำหนักและการให้คะแนนต้องอาศัยคนกลางที่เป็นกลาง เพราะเรื่องค่าตอบแทนเป็นเรื่องละเอียดอ่อนและคุยกันเองภายในได้ยาก — หากต้องการผู้ช่วย facilitate ให้ผลเป็นที่ยอมรับทั้งองค์กร ปรึกษา Triple I HR Consulting</t>
        </is>
      </c>
    </row>
    <row r="16"/>
    <row r="17"/>
    <row r="19" ht="20" customHeight="1">
      <c r="A19" s="8" t="inlineStr">
        <is>
          <t>ออกแบบโครงสร้างเงินเดือนบนหลักการประเมินค่างาน  ·  Triple I HR Consulting  ·  tripleihr.com  ·  064-619-9145</t>
        </is>
      </c>
    </row>
  </sheetData>
  <mergeCells count="11">
    <mergeCell ref="A2:F2"/>
    <mergeCell ref="D11:F11"/>
    <mergeCell ref="B15:F17"/>
    <mergeCell ref="A14:F14"/>
    <mergeCell ref="A19:F19"/>
    <mergeCell ref="A1:F1"/>
    <mergeCell ref="A9:F9"/>
    <mergeCell ref="D12:F12"/>
    <mergeCell ref="B5:F7"/>
    <mergeCell ref="A4:F4"/>
    <mergeCell ref="D10:F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40" customWidth="1" min="2" max="2"/>
    <col width="16" customWidth="1" min="3" max="3"/>
    <col width="16" customWidth="1" min="4" max="4"/>
    <col width="14" customWidth="1" min="5" max="5"/>
  </cols>
  <sheetData>
    <row r="1" ht="34" customHeight="1">
      <c r="A1" s="1" t="inlineStr">
        <is>
          <t>ปัจจัยและน้ำหนัก (Compensable Factors)</t>
        </is>
      </c>
    </row>
    <row r="2" ht="22" customHeight="1">
      <c r="A2" s="2" t="inlineStr">
        <is>
          <t>ปรับ Weight ให้รวม = 100% · Pmax คำนวณอัตโนมัติจากฐาน 1000 คะแนน</t>
        </is>
      </c>
    </row>
    <row r="4" ht="30" customHeight="1">
      <c r="A4" s="9" t="inlineStr">
        <is>
          <t>กลุ่มปัจจัย</t>
        </is>
      </c>
      <c r="B4" s="9" t="inlineStr">
        <is>
          <t>ปัจจัยย่อย</t>
        </is>
      </c>
      <c r="C4" s="9" t="inlineStr">
        <is>
          <t>Weight (น้ำหนัก)</t>
        </is>
      </c>
      <c r="D4" s="9" t="inlineStr">
        <is>
          <t>Pmax (คะแนนเต็ม)</t>
        </is>
      </c>
      <c r="E4" s="9" t="inlineStr">
        <is>
          <t>คะแนน/ระดับ</t>
        </is>
      </c>
    </row>
    <row r="5" ht="22" customHeight="1">
      <c r="A5" s="10" t="inlineStr">
        <is>
          <t>Skill — ทักษะ</t>
        </is>
      </c>
      <c r="B5" s="11" t="inlineStr">
        <is>
          <t>Education — การศึกษา</t>
        </is>
      </c>
      <c r="C5" s="12" t="n">
        <v>0.1</v>
      </c>
      <c r="D5" s="13">
        <f>C5*1000</f>
        <v/>
      </c>
      <c r="E5" s="14">
        <f>D5/5</f>
        <v/>
      </c>
    </row>
    <row r="6" ht="22" customHeight="1">
      <c r="A6" s="15" t="inlineStr">
        <is>
          <t>Skill — ทักษะ</t>
        </is>
      </c>
      <c r="B6" s="16" t="inlineStr">
        <is>
          <t>Experience — ประสบการณ์</t>
        </is>
      </c>
      <c r="C6" s="12" t="n">
        <v>0.1</v>
      </c>
      <c r="D6" s="17">
        <f>C6*1000</f>
        <v/>
      </c>
      <c r="E6" s="18">
        <f>D6/5</f>
        <v/>
      </c>
    </row>
    <row r="7" ht="22" customHeight="1">
      <c r="A7" s="10" t="inlineStr">
        <is>
          <t>Skill — ทักษะ</t>
        </is>
      </c>
      <c r="B7" s="11" t="inlineStr">
        <is>
          <t>Interpersonal — การสื่อสาร/มนุษยสัมพันธ์</t>
        </is>
      </c>
      <c r="C7" s="12" t="n">
        <v>0.1</v>
      </c>
      <c r="D7" s="13">
        <f>C7*1000</f>
        <v/>
      </c>
      <c r="E7" s="14">
        <f>D7/5</f>
        <v/>
      </c>
    </row>
    <row r="8" ht="22" customHeight="1">
      <c r="A8" s="15" t="inlineStr">
        <is>
          <t>Effort — ความทุ่มเท</t>
        </is>
      </c>
      <c r="B8" s="16" t="inlineStr">
        <is>
          <t>Mental — การใช้ความคิด</t>
        </is>
      </c>
      <c r="C8" s="12" t="n">
        <v>0.1</v>
      </c>
      <c r="D8" s="17">
        <f>C8*1000</f>
        <v/>
      </c>
      <c r="E8" s="18">
        <f>D8/5</f>
        <v/>
      </c>
    </row>
    <row r="9" ht="22" customHeight="1">
      <c r="A9" s="10" t="inlineStr">
        <is>
          <t>Effort — ความทุ่มเท</t>
        </is>
      </c>
      <c r="B9" s="11" t="inlineStr">
        <is>
          <t>Physical/Emotional — แรงกาย/ความกดดัน</t>
        </is>
      </c>
      <c r="C9" s="12" t="n">
        <v>0.1</v>
      </c>
      <c r="D9" s="13">
        <f>C9*1000</f>
        <v/>
      </c>
      <c r="E9" s="14">
        <f>D9/5</f>
        <v/>
      </c>
    </row>
    <row r="10" ht="22" customHeight="1">
      <c r="A10" s="15" t="inlineStr">
        <is>
          <t>Responsibility — ความรับผิดชอบ</t>
        </is>
      </c>
      <c r="B10" s="16" t="inlineStr">
        <is>
          <t>Freedom to act — อิสระในการตัดสินใจ</t>
        </is>
      </c>
      <c r="C10" s="12" t="n">
        <v>0.15</v>
      </c>
      <c r="D10" s="17">
        <f>C10*1000</f>
        <v/>
      </c>
      <c r="E10" s="18">
        <f>D10/5</f>
        <v/>
      </c>
    </row>
    <row r="11" ht="22" customHeight="1">
      <c r="A11" s="10" t="inlineStr">
        <is>
          <t>Responsibility — ความรับผิดชอบ</t>
        </is>
      </c>
      <c r="B11" s="11" t="inlineStr">
        <is>
          <t>Accountability — ภาระต่อผลลัพธ์</t>
        </is>
      </c>
      <c r="C11" s="12" t="n">
        <v>0.15</v>
      </c>
      <c r="D11" s="13">
        <f>C11*1000</f>
        <v/>
      </c>
      <c r="E11" s="14">
        <f>D11/5</f>
        <v/>
      </c>
    </row>
    <row r="12" ht="22" customHeight="1">
      <c r="A12" s="15" t="inlineStr">
        <is>
          <t>Working Conditions — สภาพการทำงาน</t>
        </is>
      </c>
      <c r="B12" s="16" t="inlineStr">
        <is>
          <t>Environment/Hazard — สภาพแวดล้อม/ความเสี่ยง</t>
        </is>
      </c>
      <c r="C12" s="12" t="n">
        <v>0.1</v>
      </c>
      <c r="D12" s="17">
        <f>C12*1000</f>
        <v/>
      </c>
      <c r="E12" s="18">
        <f>D12/5</f>
        <v/>
      </c>
    </row>
    <row r="13">
      <c r="A13" s="19" t="n"/>
      <c r="B13" s="20" t="inlineStr">
        <is>
          <t>รวม (Total)</t>
        </is>
      </c>
      <c r="C13" s="21">
        <f>SUM(C5:C12)</f>
        <v/>
      </c>
      <c r="D13" s="22">
        <f>SUM(D5:D12)</f>
        <v/>
      </c>
      <c r="E13" s="19" t="n"/>
    </row>
    <row r="15">
      <c r="A15" s="23" t="inlineStr">
        <is>
          <t>หมายเหตุ: ช่องสีฟ้าอ่อนคือช่องกรอก Weight — ปรับให้รวมได้ 100% เสมอ</t>
        </is>
      </c>
    </row>
    <row r="17" ht="20" customHeight="1">
      <c r="A17" s="8" t="inlineStr">
        <is>
          <t>ออกแบบโครงสร้างเงินเดือนบนหลักการประเมินค่างาน  ·  Triple I HR Consulting  ·  tripleihr.com  ·  064-619-9145</t>
        </is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1" formatRows="1" sort="1" password="C608"/>
  <mergeCells count="3">
    <mergeCell ref="A2:E2"/>
    <mergeCell ref="A1:E1"/>
    <mergeCell ref="A17:E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</cols>
  <sheetData>
    <row r="1" ht="34" customHeight="1">
      <c r="A1" s="1" t="inlineStr">
        <is>
          <t>นิยามระดับคะแนน 1–5 (Scoring Rubric)</t>
        </is>
      </c>
    </row>
    <row r="2" ht="22" customHeight="1">
      <c r="A2" s="2" t="inlineStr">
        <is>
          <t>เกณฑ์อ้างอิงให้ผู้ประเมินให้คะแนนสอดคล้องกัน</t>
        </is>
      </c>
    </row>
    <row r="4" ht="30" customHeight="1">
      <c r="A4" s="9" t="inlineStr">
        <is>
          <t>ปัจจัย</t>
        </is>
      </c>
      <c r="B4" s="9" t="inlineStr">
        <is>
          <t>ระดับ 1</t>
        </is>
      </c>
      <c r="C4" s="9" t="inlineStr">
        <is>
          <t>ระดับ 2</t>
        </is>
      </c>
      <c r="D4" s="9" t="inlineStr">
        <is>
          <t>ระดับ 3</t>
        </is>
      </c>
      <c r="E4" s="9" t="inlineStr">
        <is>
          <t>ระดับ 4</t>
        </is>
      </c>
      <c r="F4" s="9" t="inlineStr">
        <is>
          <t>ระดับ 5</t>
        </is>
      </c>
    </row>
    <row r="5" ht="54" customHeight="1">
      <c r="A5" s="10" t="inlineStr">
        <is>
          <t>Education — การศึกษา</t>
        </is>
      </c>
      <c r="B5" s="24" t="inlineStr">
        <is>
          <t>ต่ำกว่า ม.6 หรือเทียบเท่า</t>
        </is>
      </c>
      <c r="C5" s="24" t="inlineStr">
        <is>
          <t>ม.6 / ปวช.</t>
        </is>
      </c>
      <c r="D5" s="24" t="inlineStr">
        <is>
          <t>อนุปริญญา / ปวส.</t>
        </is>
      </c>
      <c r="E5" s="24" t="inlineStr">
        <is>
          <t>ปริญญาตรี</t>
        </is>
      </c>
      <c r="F5" s="24" t="inlineStr">
        <is>
          <t>ปริญญาโท หรือวุฒิวิชาชีพชั้นสูง</t>
        </is>
      </c>
    </row>
    <row r="6" ht="54" customHeight="1">
      <c r="A6" s="15" t="inlineStr">
        <is>
          <t>Experience — ประสบการณ์</t>
        </is>
      </c>
      <c r="B6" s="25" t="inlineStr">
        <is>
          <t>ไม่ต้องมีประสบการณ์</t>
        </is>
      </c>
      <c r="C6" s="25" t="inlineStr">
        <is>
          <t>1–2 ปีในงานใกล้เคียง</t>
        </is>
      </c>
      <c r="D6" s="25" t="inlineStr">
        <is>
          <t>3–5 ปีในสายงาน</t>
        </is>
      </c>
      <c r="E6" s="25" t="inlineStr">
        <is>
          <t>6–10 ปี เชี่ยวชาญเฉพาะทาง</t>
        </is>
      </c>
      <c r="F6" s="25" t="inlineStr">
        <is>
          <t>มากกว่า 10 ปี ระดับผู้เชี่ยวชาญ</t>
        </is>
      </c>
    </row>
    <row r="7" ht="54" customHeight="1">
      <c r="A7" s="10" t="inlineStr">
        <is>
          <t>Interpersonal — การสื่อสาร/มนุษยสัมพันธ์</t>
        </is>
      </c>
      <c r="B7" s="24" t="inlineStr">
        <is>
          <t>สื่อสารพื้นฐานในทีม</t>
        </is>
      </c>
      <c r="C7" s="24" t="inlineStr">
        <is>
          <t>ประสานงานระหว่างหน่วยงาน</t>
        </is>
      </c>
      <c r="D7" s="24" t="inlineStr">
        <is>
          <t>โน้มน้าวใจและระงับความขัดแย้ง</t>
        </is>
      </c>
      <c r="E7" s="24" t="inlineStr">
        <is>
          <t>เจรจาต่อรองเพื่อผลประโยชน์ธุรกิจ</t>
        </is>
      </c>
      <c r="F7" s="24" t="inlineStr">
        <is>
          <t>เป็นตัวแทนองค์กรในระดับสาธารณะ</t>
        </is>
      </c>
    </row>
    <row r="8" ht="54" customHeight="1">
      <c r="A8" s="15" t="inlineStr">
        <is>
          <t>Mental — การใช้ความคิด</t>
        </is>
      </c>
      <c r="B8" s="25" t="inlineStr">
        <is>
          <t>งาน Routine ไม่ต้องคิดซับซ้อน</t>
        </is>
      </c>
      <c r="C8" s="25" t="inlineStr">
        <is>
          <t>ใช้สมาธิวิเคราะห์งานเป็นช่วงๆ</t>
        </is>
      </c>
      <c r="D8" s="25" t="inlineStr">
        <is>
          <t>วิเคราะห์ข้อมูลเพื่อแก้ปัญหารายวัน</t>
        </is>
      </c>
      <c r="E8" s="25" t="inlineStr">
        <is>
          <t>วางแผนงานซับซ้อนหลายมิติ</t>
        </is>
      </c>
      <c r="F8" s="25" t="inlineStr">
        <is>
          <t>คิดค้นนวัตกรรมหรือกลยุทธ์ใหม่</t>
        </is>
      </c>
    </row>
    <row r="9" ht="54" customHeight="1">
      <c r="A9" s="10" t="inlineStr">
        <is>
          <t>Physical/Emotional — แรงกาย/ความกดดัน</t>
        </is>
      </c>
      <c r="B9" s="24" t="inlineStr">
        <is>
          <t>ทำงานในสภาพปกติ ไม่มีแรงกดดัน</t>
        </is>
      </c>
      <c r="C9" s="24" t="inlineStr">
        <is>
          <t>รับมือลูกค้าทั่วไปเป็นครั้งคราว</t>
        </is>
      </c>
      <c r="D9" s="24" t="inlineStr">
        <is>
          <t>รับมือสถานการณ์ด่วน/ลูกค้ารายใหญ่</t>
        </is>
      </c>
      <c r="E9" s="24" t="inlineStr">
        <is>
          <t>บริหารความคาดหวังภายใต้วิกฤต</t>
        </is>
      </c>
      <c r="F9" s="24" t="inlineStr">
        <is>
          <t>แบกรับความกดดันระดับความมั่นคงบริษัท</t>
        </is>
      </c>
    </row>
    <row r="10" ht="54" customHeight="1">
      <c r="A10" s="15" t="inlineStr">
        <is>
          <t>Freedom to act — อิสระในการตัดสินใจ</t>
        </is>
      </c>
      <c r="B10" s="25" t="inlineStr">
        <is>
          <t>ทำตามขั้นตอนมาตรฐาน</t>
        </is>
      </c>
      <c r="C10" s="25" t="inlineStr">
        <is>
          <t>เลือกวิธีทำงานในขอบเขตที่กำหนด</t>
        </is>
      </c>
      <c r="D10" s="25" t="inlineStr">
        <is>
          <t>ควบคุมโครงการ/งบประมาณเบื้องต้น</t>
        </is>
      </c>
      <c r="E10" s="25" t="inlineStr">
        <is>
          <t>ตัดสินใจเรื่องสำคัญสูงต่อฝ่าย</t>
        </is>
      </c>
      <c r="F10" s="25" t="inlineStr">
        <is>
          <t>กำหนดทิศทางกลยุทธ์ขององค์กร</t>
        </is>
      </c>
    </row>
    <row r="11" ht="54" customHeight="1">
      <c r="A11" s="10" t="inlineStr">
        <is>
          <t>Accountability — ภาระต่อผลลัพธ์</t>
        </is>
      </c>
      <c r="B11" s="24" t="inlineStr">
        <is>
          <t>รับผิดชอบงานที่ได้รับมอบหมาย</t>
        </is>
      </c>
      <c r="C11" s="24" t="inlineStr">
        <is>
          <t>รับผิดชอบผลลัพธ์ของตนเอง</t>
        </is>
      </c>
      <c r="D11" s="24" t="inlineStr">
        <is>
          <t>รับผิดชอบงานของกลุ่ม/ทีม</t>
        </is>
      </c>
      <c r="E11" s="24" t="inlineStr">
        <is>
          <t>รับผิดชอบผลงานของทั้งแผนก</t>
        </is>
      </c>
      <c r="F11" s="24" t="inlineStr">
        <is>
          <t>รับผิดชอบความอยู่รอดของบริษัท</t>
        </is>
      </c>
    </row>
    <row r="12" ht="54" customHeight="1">
      <c r="A12" s="15" t="inlineStr">
        <is>
          <t>Environment/Hazard — สภาพแวดล้อม/ความเสี่ยง</t>
        </is>
      </c>
      <c r="B12" s="25" t="inlineStr">
        <is>
          <t>ออฟฟิศปกติ สะอาด ปลอดภัย</t>
        </is>
      </c>
      <c r="C12" s="25" t="inlineStr">
        <is>
          <t>มีฝุ่น/เสียง/ร้อนบ้างเล็กน้อย</t>
        </is>
      </c>
      <c r="D12" s="25" t="inlineStr">
        <is>
          <t>ทำงานกลางแจ้ง/โรงงาน</t>
        </is>
      </c>
      <c r="E12" s="25" t="inlineStr">
        <is>
          <t>สัมผัสสารเคมี/ความร้อนสูงเป็นประจำ</t>
        </is>
      </c>
      <c r="F12" s="25" t="inlineStr">
        <is>
          <t>เสี่ยงอันตรายต่อชีวิตตลอดเวลา</t>
        </is>
      </c>
    </row>
    <row r="14" ht="20" customHeight="1">
      <c r="A14" s="8" t="inlineStr">
        <is>
          <t>ออกแบบโครงสร้างเงินเดือนบนหลักการประเมินค่างาน  ·  Triple I HR Consulting  ·  tripleihr.com  ·  064-619-9145</t>
        </is>
      </c>
    </row>
  </sheetData>
  <mergeCells count="3">
    <mergeCell ref="A2:F2"/>
    <mergeCell ref="A14:F14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3" customWidth="1" min="10" max="10"/>
    <col width="11" customWidth="1" min="11" max="11"/>
  </cols>
  <sheetData>
    <row r="1" ht="34" customHeight="1">
      <c r="A1" s="1" t="inlineStr">
        <is>
          <t>ประเมินตำแหน่ง (Score Positions)</t>
        </is>
      </c>
    </row>
    <row r="2" ht="22" customHeight="1">
      <c r="A2" s="2" t="inlineStr">
        <is>
          <t>กรอกระดับ 1–5 ต่อปัจจัย · คะแนนค่างานรวมคำนวณอัตโนมัติ (เต็ม 1000)</t>
        </is>
      </c>
    </row>
    <row r="4" ht="30" customHeight="1">
      <c r="A4" s="9" t="inlineStr">
        <is>
          <t>ตำแหน่ง</t>
        </is>
      </c>
      <c r="B4" s="9" t="inlineStr">
        <is>
          <t>Education</t>
        </is>
      </c>
      <c r="C4" s="9" t="inlineStr">
        <is>
          <t>Experience</t>
        </is>
      </c>
      <c r="D4" s="9" t="inlineStr">
        <is>
          <t>Interpersonal</t>
        </is>
      </c>
      <c r="E4" s="9" t="inlineStr">
        <is>
          <t>Mental</t>
        </is>
      </c>
      <c r="F4" s="9" t="inlineStr">
        <is>
          <t>Physical/Emotional</t>
        </is>
      </c>
      <c r="G4" s="9" t="inlineStr">
        <is>
          <t>Freedom to act</t>
        </is>
      </c>
      <c r="H4" s="9" t="inlineStr">
        <is>
          <t>Accountability</t>
        </is>
      </c>
      <c r="I4" s="9" t="inlineStr">
        <is>
          <t>Environment/Hazard</t>
        </is>
      </c>
      <c r="J4" s="9" t="inlineStr">
        <is>
          <t>คะแนนค่างาน</t>
        </is>
      </c>
      <c r="K4" s="9" t="inlineStr">
        <is>
          <t>จัดระดับ</t>
        </is>
      </c>
    </row>
    <row r="5" ht="22" customHeight="1">
      <c r="A5" s="26" t="inlineStr">
        <is>
          <t>พนักงานรักษาความปลอดภัย</t>
        </is>
      </c>
      <c r="B5" s="27" t="n">
        <v>1</v>
      </c>
      <c r="C5" s="27" t="n">
        <v>1</v>
      </c>
      <c r="D5" s="27" t="n">
        <v>1</v>
      </c>
      <c r="E5" s="27" t="n">
        <v>1</v>
      </c>
      <c r="F5" s="27" t="n">
        <v>2</v>
      </c>
      <c r="G5" s="27" t="n">
        <v>1</v>
      </c>
      <c r="H5" s="27" t="n">
        <v>1</v>
      </c>
      <c r="I5" s="27" t="n">
        <v>3</v>
      </c>
      <c r="J5" s="22">
        <f>B5/5*'1 · ปัจจัยและน้ำหนัก'!$C$5*1000+C5/5*'1 · ปัจจัยและน้ำหนัก'!$C$6*1000+D5/5*'1 · ปัจจัยและน้ำหนัก'!$C$7*1000+E5/5*'1 · ปัจจัยและน้ำหนัก'!$C$8*1000+F5/5*'1 · ปัจจัยและน้ำหนัก'!$C$9*1000+G5/5*'1 · ปัจจัยและน้ำหนัก'!$C$10*1000+H5/5*'1 · ปัจจัยและน้ำหนัก'!$C$11*1000+I5/5*'1 · ปัจจัยและน้ำหนัก'!$C$12*1000</f>
        <v/>
      </c>
      <c r="K5" s="28">
        <f>IF(J5="","",IF(J5&lt;250,"L1–L2",IF(J5&lt;450,"L3–L4",IF(J5&lt;650,"L5–L6",IF(J5&lt;800,"L7–L8","L9")))))</f>
        <v/>
      </c>
    </row>
    <row r="6" ht="22" customHeight="1">
      <c r="A6" s="26" t="inlineStr">
        <is>
          <t>พนักงานธุรการ</t>
        </is>
      </c>
      <c r="B6" s="27" t="n">
        <v>2</v>
      </c>
      <c r="C6" s="27" t="n">
        <v>1</v>
      </c>
      <c r="D6" s="27" t="n">
        <v>2</v>
      </c>
      <c r="E6" s="27" t="n">
        <v>2</v>
      </c>
      <c r="F6" s="27" t="n">
        <v>1</v>
      </c>
      <c r="G6" s="27" t="n">
        <v>1</v>
      </c>
      <c r="H6" s="27" t="n">
        <v>1</v>
      </c>
      <c r="I6" s="27" t="n">
        <v>1</v>
      </c>
      <c r="J6" s="22">
        <f>B6/5*'1 · ปัจจัยและน้ำหนัก'!$C$5*1000+C6/5*'1 · ปัจจัยและน้ำหนัก'!$C$6*1000+D6/5*'1 · ปัจจัยและน้ำหนัก'!$C$7*1000+E6/5*'1 · ปัจจัยและน้ำหนัก'!$C$8*1000+F6/5*'1 · ปัจจัยและน้ำหนัก'!$C$9*1000+G6/5*'1 · ปัจจัยและน้ำหนัก'!$C$10*1000+H6/5*'1 · ปัจจัยและน้ำหนัก'!$C$11*1000+I6/5*'1 · ปัจจัยและน้ำหนัก'!$C$12*1000</f>
        <v/>
      </c>
      <c r="K6" s="28">
        <f>IF(J6="","",IF(J6&lt;250,"L1–L2",IF(J6&lt;450,"L3–L4",IF(J6&lt;650,"L5–L6",IF(J6&lt;800,"L7–L8","L9")))))</f>
        <v/>
      </c>
    </row>
    <row r="7" ht="22" customHeight="1">
      <c r="A7" s="26" t="inlineStr">
        <is>
          <t>เจ้าหน้าที่บัญชี</t>
        </is>
      </c>
      <c r="B7" s="27" t="n">
        <v>3</v>
      </c>
      <c r="C7" s="27" t="n">
        <v>2</v>
      </c>
      <c r="D7" s="27" t="n">
        <v>2</v>
      </c>
      <c r="E7" s="27" t="n">
        <v>3</v>
      </c>
      <c r="F7" s="27" t="n">
        <v>2</v>
      </c>
      <c r="G7" s="27" t="n">
        <v>2</v>
      </c>
      <c r="H7" s="27" t="n">
        <v>2</v>
      </c>
      <c r="I7" s="27" t="n">
        <v>1</v>
      </c>
      <c r="J7" s="22">
        <f>B7/5*'1 · ปัจจัยและน้ำหนัก'!$C$5*1000+C7/5*'1 · ปัจจัยและน้ำหนัก'!$C$6*1000+D7/5*'1 · ปัจจัยและน้ำหนัก'!$C$7*1000+E7/5*'1 · ปัจจัยและน้ำหนัก'!$C$8*1000+F7/5*'1 · ปัจจัยและน้ำหนัก'!$C$9*1000+G7/5*'1 · ปัจจัยและน้ำหนัก'!$C$10*1000+H7/5*'1 · ปัจจัยและน้ำหนัก'!$C$11*1000+I7/5*'1 · ปัจจัยและน้ำหนัก'!$C$12*1000</f>
        <v/>
      </c>
      <c r="K7" s="28">
        <f>IF(J7="","",IF(J7&lt;250,"L1–L2",IF(J7&lt;450,"L3–L4",IF(J7&lt;650,"L5–L6",IF(J7&lt;800,"L7–L8","L9")))))</f>
        <v/>
      </c>
    </row>
    <row r="8" ht="22" customHeight="1">
      <c r="A8" s="26" t="inlineStr">
        <is>
          <t>วิศวกรอาวุโส</t>
        </is>
      </c>
      <c r="B8" s="27" t="n">
        <v>4</v>
      </c>
      <c r="C8" s="27" t="n">
        <v>4</v>
      </c>
      <c r="D8" s="27" t="n">
        <v>3</v>
      </c>
      <c r="E8" s="27" t="n">
        <v>4</v>
      </c>
      <c r="F8" s="27" t="n">
        <v>3</v>
      </c>
      <c r="G8" s="27" t="n">
        <v>3</v>
      </c>
      <c r="H8" s="27" t="n">
        <v>3</v>
      </c>
      <c r="I8" s="27" t="n">
        <v>2</v>
      </c>
      <c r="J8" s="22">
        <f>B8/5*'1 · ปัจจัยและน้ำหนัก'!$C$5*1000+C8/5*'1 · ปัจจัยและน้ำหนัก'!$C$6*1000+D8/5*'1 · ปัจจัยและน้ำหนัก'!$C$7*1000+E8/5*'1 · ปัจจัยและน้ำหนัก'!$C$8*1000+F8/5*'1 · ปัจจัยและน้ำหนัก'!$C$9*1000+G8/5*'1 · ปัจจัยและน้ำหนัก'!$C$10*1000+H8/5*'1 · ปัจจัยและน้ำหนัก'!$C$11*1000+I8/5*'1 · ปัจจัยและน้ำหนัก'!$C$12*1000</f>
        <v/>
      </c>
      <c r="K8" s="28">
        <f>IF(J8="","",IF(J8&lt;250,"L1–L2",IF(J8&lt;450,"L3–L4",IF(J8&lt;650,"L5–L6",IF(J8&lt;800,"L7–L8","L9")))))</f>
        <v/>
      </c>
    </row>
    <row r="9" ht="22" customHeight="1">
      <c r="A9" s="26" t="inlineStr">
        <is>
          <t>หัวหน้าแผนกผลิต</t>
        </is>
      </c>
      <c r="B9" s="27" t="n">
        <v>3</v>
      </c>
      <c r="C9" s="27" t="n">
        <v>3</v>
      </c>
      <c r="D9" s="27" t="n">
        <v>3</v>
      </c>
      <c r="E9" s="27" t="n">
        <v>4</v>
      </c>
      <c r="F9" s="27" t="n">
        <v>4</v>
      </c>
      <c r="G9" s="27" t="n">
        <v>3</v>
      </c>
      <c r="H9" s="27" t="n">
        <v>3</v>
      </c>
      <c r="I9" s="27" t="n">
        <v>3</v>
      </c>
      <c r="J9" s="22">
        <f>B9/5*'1 · ปัจจัยและน้ำหนัก'!$C$5*1000+C9/5*'1 · ปัจจัยและน้ำหนัก'!$C$6*1000+D9/5*'1 · ปัจจัยและน้ำหนัก'!$C$7*1000+E9/5*'1 · ปัจจัยและน้ำหนัก'!$C$8*1000+F9/5*'1 · ปัจจัยและน้ำหนัก'!$C$9*1000+G9/5*'1 · ปัจจัยและน้ำหนัก'!$C$10*1000+H9/5*'1 · ปัจจัยและน้ำหนัก'!$C$11*1000+I9/5*'1 · ปัจจัยและน้ำหนัก'!$C$12*1000</f>
        <v/>
      </c>
      <c r="K9" s="28">
        <f>IF(J9="","",IF(J9&lt;250,"L1–L2",IF(J9&lt;450,"L3–L4",IF(J9&lt;650,"L5–L6",IF(J9&lt;800,"L7–L8","L9")))))</f>
        <v/>
      </c>
    </row>
    <row r="10" ht="22" customHeight="1">
      <c r="A10" s="26" t="inlineStr">
        <is>
          <t>ผู้จัดการฝ่ายขาย</t>
        </is>
      </c>
      <c r="B10" s="27" t="n">
        <v>4</v>
      </c>
      <c r="C10" s="27" t="n">
        <v>4</v>
      </c>
      <c r="D10" s="27" t="n">
        <v>4</v>
      </c>
      <c r="E10" s="27" t="n">
        <v>4</v>
      </c>
      <c r="F10" s="27" t="n">
        <v>4</v>
      </c>
      <c r="G10" s="27" t="n">
        <v>4</v>
      </c>
      <c r="H10" s="27" t="n">
        <v>4</v>
      </c>
      <c r="I10" s="27" t="n">
        <v>1</v>
      </c>
      <c r="J10" s="22">
        <f>B10/5*'1 · ปัจจัยและน้ำหนัก'!$C$5*1000+C10/5*'1 · ปัจจัยและน้ำหนัก'!$C$6*1000+D10/5*'1 · ปัจจัยและน้ำหนัก'!$C$7*1000+E10/5*'1 · ปัจจัยและน้ำหนัก'!$C$8*1000+F10/5*'1 · ปัจจัยและน้ำหนัก'!$C$9*1000+G10/5*'1 · ปัจจัยและน้ำหนัก'!$C$10*1000+H10/5*'1 · ปัจจัยและน้ำหนัก'!$C$11*1000+I10/5*'1 · ปัจจัยและน้ำหนัก'!$C$12*1000</f>
        <v/>
      </c>
      <c r="K10" s="28">
        <f>IF(J10="","",IF(J10&lt;250,"L1–L2",IF(J10&lt;450,"L3–L4",IF(J10&lt;650,"L5–L6",IF(J10&lt;800,"L7–L8","L9")))))</f>
        <v/>
      </c>
    </row>
    <row r="11" ht="22" customHeight="1">
      <c r="A11" s="26" t="inlineStr">
        <is>
          <t>ผู้จัดการโรงงาน</t>
        </is>
      </c>
      <c r="B11" s="27" t="n">
        <v>4</v>
      </c>
      <c r="C11" s="27" t="n">
        <v>4</v>
      </c>
      <c r="D11" s="27" t="n">
        <v>4</v>
      </c>
      <c r="E11" s="27" t="n">
        <v>4</v>
      </c>
      <c r="F11" s="27" t="n">
        <v>4</v>
      </c>
      <c r="G11" s="27" t="n">
        <v>5</v>
      </c>
      <c r="H11" s="27" t="n">
        <v>5</v>
      </c>
      <c r="I11" s="27" t="n">
        <v>4</v>
      </c>
      <c r="J11" s="22">
        <f>B11/5*'1 · ปัจจัยและน้ำหนัก'!$C$5*1000+C11/5*'1 · ปัจจัยและน้ำหนัก'!$C$6*1000+D11/5*'1 · ปัจจัยและน้ำหนัก'!$C$7*1000+E11/5*'1 · ปัจจัยและน้ำหนัก'!$C$8*1000+F11/5*'1 · ปัจจัยและน้ำหนัก'!$C$9*1000+G11/5*'1 · ปัจจัยและน้ำหนัก'!$C$10*1000+H11/5*'1 · ปัจจัยและน้ำหนัก'!$C$11*1000+I11/5*'1 · ปัจจัยและน้ำหนัก'!$C$12*1000</f>
        <v/>
      </c>
      <c r="K11" s="28">
        <f>IF(J11="","",IF(J11&lt;250,"L1–L2",IF(J11&lt;450,"L3–L4",IF(J11&lt;650,"L5–L6",IF(J11&lt;800,"L7–L8","L9")))))</f>
        <v/>
      </c>
    </row>
    <row r="12" ht="22" customHeight="1">
      <c r="A12" s="26" t="inlineStr">
        <is>
          <t>ผู้อำนวยการฝ่าย</t>
        </is>
      </c>
      <c r="B12" s="27" t="n">
        <v>5</v>
      </c>
      <c r="C12" s="27" t="n">
        <v>5</v>
      </c>
      <c r="D12" s="27" t="n">
        <v>5</v>
      </c>
      <c r="E12" s="27" t="n">
        <v>5</v>
      </c>
      <c r="F12" s="27" t="n">
        <v>4</v>
      </c>
      <c r="G12" s="27" t="n">
        <v>5</v>
      </c>
      <c r="H12" s="27" t="n">
        <v>5</v>
      </c>
      <c r="I12" s="27" t="n">
        <v>2</v>
      </c>
      <c r="J12" s="22">
        <f>B12/5*'1 · ปัจจัยและน้ำหนัก'!$C$5*1000+C12/5*'1 · ปัจจัยและน้ำหนัก'!$C$6*1000+D12/5*'1 · ปัจจัยและน้ำหนัก'!$C$7*1000+E12/5*'1 · ปัจจัยและน้ำหนัก'!$C$8*1000+F12/5*'1 · ปัจจัยและน้ำหนัก'!$C$9*1000+G12/5*'1 · ปัจจัยและน้ำหนัก'!$C$10*1000+H12/5*'1 · ปัจจัยและน้ำหนัก'!$C$11*1000+I12/5*'1 · ปัจจัยและน้ำหนัก'!$C$12*1000</f>
        <v/>
      </c>
      <c r="K12" s="28">
        <f>IF(J12="","",IF(J12&lt;250,"L1–L2",IF(J12&lt;450,"L3–L4",IF(J12&lt;650,"L5–L6",IF(J12&lt;800,"L7–L8","L9")))))</f>
        <v/>
      </c>
    </row>
    <row r="14">
      <c r="A14" s="23" t="inlineStr">
        <is>
          <t>ตัวอย่างข้างต้นเป็น mockup — แก้ชื่อตำแหน่งและระดับคะแนน (ช่องฟ้าอ่อน) ได้ตามองค์กรของคุณ</t>
        </is>
      </c>
    </row>
    <row r="16" ht="20" customHeight="1">
      <c r="A16" s="8" t="inlineStr">
        <is>
          <t>ออกแบบโครงสร้างเงินเดือนบนหลักการประเมินค่างาน  ·  Triple I HR Consulting  ·  tripleihr.com  ·  064-619-9145</t>
        </is>
      </c>
    </row>
  </sheetData>
  <sheetProtection selectLockedCells="1" selectUnlockedCells="0" sheet="1" objects="0" insertRows="1" insertHyperlinks="1" autoFilter="1" scenarios="0" formatColumns="1" deleteColumns="1" insertColumns="1" pivotTables="1" deleteRows="1" formatCells="1" formatRows="1" sort="1" password="C608"/>
  <mergeCells count="4">
    <mergeCell ref="A2:K2"/>
    <mergeCell ref="A14:K14"/>
    <mergeCell ref="A16:K16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2026-07-03T11:00:06Z</dcterms:created>
  <dcterms:modified xmlns:dcterms="http://purl.org/dc/terms/" xmlns:xsi="http://www.w3.org/2001/XMLSchema-instance" xsi:type="dcterms:W3CDTF">2026-07-03T11:00:08Z</dcterms:modified>
</cp:coreProperties>
</file>